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1700" activeTab="0"/>
  </bookViews>
  <sheets>
    <sheet name="JPND JTCs by year" sheetId="1" r:id="rId1"/>
    <sheet name="JPND JTCs by numbers + gender" sheetId="2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<sst xmlns="http://schemas.openxmlformats.org/spreadsheetml/2006/main" count="60" uniqueCount="41">
  <si>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Female</t>
  </si>
  <si>
    <t>Male</t>
  </si>
  <si>
    <t>Total</t>
  </si>
  <si>
    <t>Success rate (%)</t>
  </si>
  <si>
    <t>Year</t>
  </si>
  <si>
    <t>Call area of interest</t>
  </si>
  <si>
    <t>Harmonization of Biomarkers</t>
  </si>
  <si>
    <t>Risk and Protective Factors</t>
  </si>
  <si>
    <t>Healthcare Evaluation</t>
  </si>
  <si>
    <t>No. of proposals submitted</t>
  </si>
  <si>
    <t>No. of proposals recommended for funding</t>
  </si>
  <si>
    <t>No. of proposals supported</t>
  </si>
  <si>
    <t>No. of partners in supported proposals</t>
  </si>
  <si>
    <t>Budget requested (million €)</t>
  </si>
  <si>
    <t>Budget supported (million €)</t>
  </si>
  <si>
    <t>Pre-Proposal Submissions</t>
  </si>
  <si>
    <t>Submissions selected for full proposals</t>
  </si>
  <si>
    <t>Cross-disease analysis of pathways</t>
  </si>
  <si>
    <t>35 (39%)</t>
  </si>
  <si>
    <t>Pilot studies on Preventive Strategies</t>
  </si>
  <si>
    <t>22 (63%)</t>
  </si>
  <si>
    <t>Cross-Disease Analysis</t>
  </si>
  <si>
    <t>Pilot Preventive Strategies</t>
  </si>
  <si>
    <t>Annual Joint Transnational Call Success Rates, by year, 2011/2012/2013</t>
  </si>
  <si>
    <t>2-step calls</t>
  </si>
  <si>
    <t>1-step calls</t>
  </si>
  <si>
    <t>Total Budget Application (million €)</t>
  </si>
  <si>
    <t>Full Proposals Funding Application  (million €)</t>
  </si>
  <si>
    <t>JPcofuND call</t>
  </si>
  <si>
    <t>55 (31%)</t>
  </si>
  <si>
    <t>112 (29%)</t>
  </si>
  <si>
    <t>Pre-proposal Gender breakdown</t>
  </si>
  <si>
    <t>Full proposal Gender breakdown</t>
  </si>
  <si>
    <t>Supported projects Gender breakdown</t>
  </si>
  <si>
    <t>n/a</t>
  </si>
  <si>
    <t>No. of partners in submitted pre-proposals</t>
  </si>
  <si>
    <t>No. of partners in submitted full proposals</t>
  </si>
  <si>
    <t>* only full proposals (1-step call)</t>
  </si>
  <si>
    <t>2011*</t>
  </si>
  <si>
    <t>2012*</t>
  </si>
  <si>
    <t>Annual Joint Transnational Call Success Rates, by number and gender, 2011/2012/2013/2015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</si>
</sst>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&quot;£&quot;#,##0"/>
    <numFmt numFmtId="184" formatCode="&quot;£&quot;#,##0.00"/>
    <numFmt numFmtId="185" formatCode="0.0%"/>
    <numFmt numFmtId="186" formatCode="_-&quot;£&quot;* #,##0_-;\-&quot;£&quot;* #,##0_-;_-&quot;£&quot;* &quot;-&quot;??_-;_-@_-"/>
    <numFmt numFmtId="187" formatCode="_-* #,##0_-;\-* #,##0_-;_-* &quot;-&quot;??_-;_-@_-"/>
    <numFmt numFmtId="188" formatCode="0.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£&quot;#,##0.0"/>
    <numFmt numFmtId="198" formatCode="_-* #,##0.0_-;\-* #,##0.0_-;_-* &quot;-&quot;??_-;_-@_-"/>
    <numFmt numFmtId="199" formatCode="_-&quot;£&quot;* #,##0.0_-;\-&quot;£&quot;* #,##0.0_-;_-&quot;£&quot;* &quot;-&quot;??_-;_-@_-"/>
    <numFmt numFmtId="200" formatCode="[$-1809]dd\ mmmm\ yyyy"/>
    <numFmt numFmtId="201" formatCode="0.000%"/>
    <numFmt numFmtId="202" formatCode="#,##0.0"/>
    <numFmt numFmtId="203" formatCode="#,##0.000"/>
    <numFmt numFmtId="204" formatCode="#,##0.0000"/>
    <numFmt numFmtId="205" formatCode="&quot;€&quot;#,##0.00"/>
    <numFmt numFmtId="206" formatCode="&quot;€&quot;#,##0.0"/>
    <numFmt numFmtId="207" formatCode="&quot;€&quot;#,##0"/>
  </numFmts>
  <fonts count="29">
    <font>
      <sz val="10"/>
      <name val="Arial"/>
      <family val="0"/>
    </font>
    <font>
      <sz val="8"/>
      <name val="Arial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14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20" borderId="4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9" fillId="23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top"/>
    </xf>
    <xf numFmtId="3" fontId="24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9" fontId="23" fillId="25" borderId="12" xfId="52" applyFont="1" applyFill="1" applyBorder="1" applyAlignment="1">
      <alignment horizontal="center" vertical="center"/>
    </xf>
    <xf numFmtId="9" fontId="23" fillId="25" borderId="11" xfId="52" applyFont="1" applyFill="1" applyBorder="1" applyAlignment="1">
      <alignment horizontal="center" vertical="center"/>
    </xf>
    <xf numFmtId="9" fontId="23" fillId="25" borderId="13" xfId="52" applyFont="1" applyFill="1" applyBorder="1" applyAlignment="1">
      <alignment horizontal="center" vertical="center"/>
    </xf>
    <xf numFmtId="9" fontId="23" fillId="25" borderId="14" xfId="52" applyFont="1" applyFill="1" applyBorder="1" applyAlignment="1">
      <alignment horizontal="center" vertical="center"/>
    </xf>
    <xf numFmtId="9" fontId="23" fillId="26" borderId="15" xfId="52" applyFont="1" applyFill="1" applyBorder="1" applyAlignment="1">
      <alignment horizontal="center" vertical="center"/>
    </xf>
    <xf numFmtId="9" fontId="23" fillId="26" borderId="16" xfId="52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top"/>
    </xf>
    <xf numFmtId="0" fontId="23" fillId="26" borderId="0" xfId="0" applyFont="1" applyFill="1" applyBorder="1" applyAlignment="1">
      <alignment horizontal="center" vertical="top"/>
    </xf>
    <xf numFmtId="0" fontId="28" fillId="0" borderId="0" xfId="0" applyNumberFormat="1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7" fillId="0" borderId="11" xfId="52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/>
    </xf>
    <xf numFmtId="9" fontId="27" fillId="0" borderId="11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1" fontId="27" fillId="0" borderId="14" xfId="52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9" fontId="27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3" fontId="25" fillId="0" borderId="10" xfId="0" applyNumberFormat="1" applyFont="1" applyFill="1" applyBorder="1" applyAlignment="1">
      <alignment horizontal="center" vertical="center"/>
    </xf>
    <xf numFmtId="207" fontId="25" fillId="0" borderId="10" xfId="0" applyNumberFormat="1" applyFont="1" applyFill="1" applyBorder="1" applyAlignment="1">
      <alignment horizontal="center" vertical="center"/>
    </xf>
    <xf numFmtId="9" fontId="25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9" fontId="25" fillId="0" borderId="16" xfId="0" applyNumberFormat="1" applyFont="1" applyFill="1" applyBorder="1" applyAlignment="1">
      <alignment horizontal="center" vertical="center"/>
    </xf>
    <xf numFmtId="9" fontId="27" fillId="0" borderId="16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left" vertical="center"/>
    </xf>
    <xf numFmtId="0" fontId="25" fillId="27" borderId="10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top"/>
    </xf>
    <xf numFmtId="9" fontId="23" fillId="28" borderId="16" xfId="52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9" fontId="23" fillId="0" borderId="12" xfId="52" applyFont="1" applyFill="1" applyBorder="1" applyAlignment="1">
      <alignment horizontal="center" vertical="center"/>
    </xf>
    <xf numFmtId="9" fontId="23" fillId="0" borderId="15" xfId="52" applyFont="1" applyFill="1" applyBorder="1" applyAlignment="1">
      <alignment horizontal="center" vertical="center"/>
    </xf>
    <xf numFmtId="9" fontId="23" fillId="0" borderId="13" xfId="52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E267B"/>
      <rgbColor rgb="0000FF00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3005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AAB00"/>
      <rgbColor rgb="008E9300"/>
      <rgbColor rgb="00006983"/>
      <rgbColor rgb="00FFCC00"/>
      <rgbColor rgb="00E37222"/>
      <rgbColor rgb="00FF6600"/>
      <rgbColor rgb="00666699"/>
      <rgbColor rgb="00766A62"/>
      <rgbColor rgb="00003366"/>
      <rgbColor rgb="006A8A7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981075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485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981075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485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6">
      <selection activeCell="M30" sqref="M30"/>
    </sheetView>
  </sheetViews>
  <sheetFormatPr defaultColWidth="9.140625" defaultRowHeight="12.75"/>
  <cols>
    <col min="1" max="1" width="7.57421875" style="1" customWidth="1"/>
    <col min="2" max="2" width="34.7109375" style="1" customWidth="1"/>
    <col min="3" max="10" width="14.7109375" style="1" customWidth="1"/>
    <col min="11" max="16384" width="9.140625" style="1" customWidth="1"/>
  </cols>
  <sheetData>
    <row r="1" spans="1:8" ht="15.75">
      <c r="A1" s="6" t="s">
        <v>23</v>
      </c>
      <c r="C1" s="4"/>
      <c r="D1" s="4"/>
      <c r="E1" s="4"/>
      <c r="F1" s="4"/>
      <c r="G1" s="4"/>
      <c r="H1" s="4"/>
    </row>
    <row r="2" spans="1:8" ht="15.75">
      <c r="A2" s="6"/>
      <c r="C2" s="4"/>
      <c r="D2" s="4"/>
      <c r="E2" s="4"/>
      <c r="F2" s="4"/>
      <c r="G2" s="4"/>
      <c r="H2" s="4"/>
    </row>
    <row r="3" spans="1:8" ht="15.75">
      <c r="A3" s="6"/>
      <c r="C3" s="4"/>
      <c r="D3" s="4"/>
      <c r="E3" s="4"/>
      <c r="F3" s="4"/>
      <c r="G3" s="4"/>
      <c r="H3" s="4"/>
    </row>
    <row r="4" spans="1:8" ht="15.75">
      <c r="A4" s="6"/>
      <c r="C4" s="4"/>
      <c r="D4" s="4"/>
      <c r="E4" s="4"/>
      <c r="F4" s="4"/>
      <c r="G4" s="4"/>
      <c r="H4" s="4"/>
    </row>
    <row r="5" spans="2:8" ht="15.75">
      <c r="B5" s="4"/>
      <c r="C5" s="4"/>
      <c r="D5" s="4"/>
      <c r="E5" s="4"/>
      <c r="F5" s="4"/>
      <c r="G5" s="4"/>
      <c r="H5" s="4"/>
    </row>
    <row r="6" spans="2:8" ht="15.75">
      <c r="B6" s="19" t="s">
        <v>25</v>
      </c>
      <c r="C6" s="4"/>
      <c r="D6" s="4"/>
      <c r="E6" s="4"/>
      <c r="F6" s="4"/>
      <c r="G6" s="4"/>
      <c r="H6" s="4"/>
    </row>
    <row r="7" spans="1:8" s="37" customFormat="1" ht="64.5" customHeight="1">
      <c r="A7" s="52" t="s">
        <v>4</v>
      </c>
      <c r="B7" s="53" t="s">
        <v>5</v>
      </c>
      <c r="C7" s="51" t="s">
        <v>9</v>
      </c>
      <c r="D7" s="51" t="s">
        <v>13</v>
      </c>
      <c r="E7" s="51" t="s">
        <v>10</v>
      </c>
      <c r="F7" s="54" t="s">
        <v>11</v>
      </c>
      <c r="G7" s="51" t="s">
        <v>14</v>
      </c>
      <c r="H7" s="51" t="s">
        <v>3</v>
      </c>
    </row>
    <row r="8" spans="1:8" s="21" customFormat="1" ht="15" customHeight="1">
      <c r="A8" s="20">
        <v>2011</v>
      </c>
      <c r="B8" s="21" t="s">
        <v>6</v>
      </c>
      <c r="C8" s="22">
        <v>14</v>
      </c>
      <c r="D8" s="23">
        <v>31</v>
      </c>
      <c r="E8" s="22">
        <v>5</v>
      </c>
      <c r="F8" s="24">
        <v>4</v>
      </c>
      <c r="G8" s="23">
        <v>13.6</v>
      </c>
      <c r="H8" s="25">
        <f>F8/C8</f>
        <v>0.2857142857142857</v>
      </c>
    </row>
    <row r="9" spans="1:8" s="21" customFormat="1" ht="15" customHeight="1">
      <c r="A9" s="26">
        <v>2012</v>
      </c>
      <c r="B9" s="21" t="s">
        <v>7</v>
      </c>
      <c r="C9" s="27">
        <v>52</v>
      </c>
      <c r="D9" s="28">
        <v>97</v>
      </c>
      <c r="E9" s="27">
        <v>18</v>
      </c>
      <c r="F9" s="29">
        <v>5</v>
      </c>
      <c r="G9" s="28">
        <v>17</v>
      </c>
      <c r="H9" s="30">
        <f>F9/C9</f>
        <v>0.09615384615384616</v>
      </c>
    </row>
    <row r="10" spans="1:8" s="21" customFormat="1" ht="15" customHeight="1">
      <c r="A10" s="26">
        <v>2012</v>
      </c>
      <c r="B10" s="21" t="s">
        <v>8</v>
      </c>
      <c r="C10" s="27">
        <v>22</v>
      </c>
      <c r="D10" s="28">
        <v>29</v>
      </c>
      <c r="E10" s="27">
        <v>9</v>
      </c>
      <c r="F10" s="29">
        <v>6</v>
      </c>
      <c r="G10" s="28">
        <v>9</v>
      </c>
      <c r="H10" s="30">
        <f>F10/C10</f>
        <v>0.2727272727272727</v>
      </c>
    </row>
    <row r="11" spans="1:8" s="38" customFormat="1" ht="15" customHeight="1">
      <c r="A11" s="31" t="s">
        <v>2</v>
      </c>
      <c r="B11" s="32"/>
      <c r="C11" s="33">
        <f>SUM(C8:C10)</f>
        <v>88</v>
      </c>
      <c r="D11" s="34">
        <f>SUM(D8:D10)</f>
        <v>157</v>
      </c>
      <c r="E11" s="33">
        <f>SUM(E8:E10)</f>
        <v>32</v>
      </c>
      <c r="F11" s="33">
        <f>SUM(F8:F10)</f>
        <v>15</v>
      </c>
      <c r="G11" s="34">
        <f>SUM(G8:G10)</f>
        <v>39.6</v>
      </c>
      <c r="H11" s="35">
        <f>F11/C11</f>
        <v>0.17045454545454544</v>
      </c>
    </row>
    <row r="12" s="36" customFormat="1" ht="15"/>
    <row r="13" s="37" customFormat="1" ht="15.75">
      <c r="B13" s="19" t="s">
        <v>24</v>
      </c>
    </row>
    <row r="14" spans="1:10" s="36" customFormat="1" ht="60">
      <c r="A14" s="52" t="s">
        <v>4</v>
      </c>
      <c r="B14" s="53" t="s">
        <v>5</v>
      </c>
      <c r="C14" s="51" t="s">
        <v>15</v>
      </c>
      <c r="D14" s="51" t="s">
        <v>26</v>
      </c>
      <c r="E14" s="51" t="s">
        <v>16</v>
      </c>
      <c r="F14" s="51" t="s">
        <v>27</v>
      </c>
      <c r="G14" s="51" t="s">
        <v>10</v>
      </c>
      <c r="H14" s="54" t="s">
        <v>11</v>
      </c>
      <c r="I14" s="51" t="s">
        <v>14</v>
      </c>
      <c r="J14" s="51" t="s">
        <v>3</v>
      </c>
    </row>
    <row r="15" spans="1:10" s="36" customFormat="1" ht="24" customHeight="1">
      <c r="A15" s="49">
        <v>2013</v>
      </c>
      <c r="B15" s="41" t="s">
        <v>17</v>
      </c>
      <c r="C15" s="39">
        <v>90</v>
      </c>
      <c r="D15" s="39">
        <v>112</v>
      </c>
      <c r="E15" s="39" t="s">
        <v>18</v>
      </c>
      <c r="F15" s="39">
        <v>46</v>
      </c>
      <c r="G15" s="43">
        <v>23</v>
      </c>
      <c r="H15" s="43">
        <v>10</v>
      </c>
      <c r="I15" s="45">
        <v>13</v>
      </c>
      <c r="J15" s="25">
        <f>H15/C15</f>
        <v>0.1111111111111111</v>
      </c>
    </row>
    <row r="16" spans="1:10" s="36" customFormat="1" ht="24" customHeight="1">
      <c r="A16" s="50">
        <v>2013</v>
      </c>
      <c r="B16" s="40" t="s">
        <v>19</v>
      </c>
      <c r="C16" s="42">
        <v>35</v>
      </c>
      <c r="D16" s="42">
        <v>36</v>
      </c>
      <c r="E16" s="42" t="s">
        <v>20</v>
      </c>
      <c r="F16" s="42">
        <v>25</v>
      </c>
      <c r="G16" s="44">
        <v>5</v>
      </c>
      <c r="H16" s="44">
        <v>5</v>
      </c>
      <c r="I16" s="46">
        <v>7</v>
      </c>
      <c r="J16" s="48">
        <f>H16/C16</f>
        <v>0.14285714285714285</v>
      </c>
    </row>
    <row r="17" spans="1:10" s="37" customFormat="1" ht="24" customHeight="1">
      <c r="A17" s="50">
        <v>2015</v>
      </c>
      <c r="B17" s="40" t="s">
        <v>28</v>
      </c>
      <c r="C17" s="42">
        <v>175</v>
      </c>
      <c r="D17" s="42">
        <v>236</v>
      </c>
      <c r="E17" s="42" t="s">
        <v>29</v>
      </c>
      <c r="F17" s="42">
        <v>92</v>
      </c>
      <c r="G17" s="44">
        <v>29</v>
      </c>
      <c r="H17" s="44">
        <v>21</v>
      </c>
      <c r="I17" s="46">
        <v>36</v>
      </c>
      <c r="J17" s="48">
        <f>H17/C17</f>
        <v>0.12</v>
      </c>
    </row>
    <row r="18" spans="1:10" ht="15">
      <c r="A18" s="31" t="s">
        <v>2</v>
      </c>
      <c r="B18" s="32"/>
      <c r="C18" s="33">
        <f>SUM(C15:C17)</f>
        <v>300</v>
      </c>
      <c r="D18" s="57">
        <f>SUM(D15:D17)</f>
        <v>384</v>
      </c>
      <c r="E18" s="33" t="s">
        <v>30</v>
      </c>
      <c r="F18" s="33">
        <f>SUM(F15:F17)</f>
        <v>163</v>
      </c>
      <c r="G18" s="33">
        <f>SUM(G15:G17)</f>
        <v>57</v>
      </c>
      <c r="H18" s="33">
        <f>SUM(H15:H17)</f>
        <v>36</v>
      </c>
      <c r="I18" s="57">
        <f>SUM(I15:I17)</f>
        <v>56</v>
      </c>
      <c r="J18" s="47">
        <f>AVERAGE(J15:J17)</f>
        <v>0.12465608465608465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7.57421875" style="1" customWidth="1"/>
    <col min="2" max="2" width="29.57421875" style="1" customWidth="1"/>
    <col min="3" max="5" width="14.8515625" style="1" customWidth="1"/>
    <col min="6" max="6" width="16.28125" style="1" customWidth="1"/>
    <col min="7" max="7" width="14.8515625" style="1" customWidth="1"/>
    <col min="8" max="8" width="15.7109375" style="1" customWidth="1"/>
    <col min="9" max="16384" width="9.140625" style="1" customWidth="1"/>
  </cols>
  <sheetData>
    <row r="1" spans="1:8" ht="15.75">
      <c r="A1" s="6" t="s">
        <v>40</v>
      </c>
      <c r="F1" s="4"/>
      <c r="G1" s="4"/>
      <c r="H1" s="4"/>
    </row>
    <row r="2" spans="1:8" ht="15.75">
      <c r="A2" s="6"/>
      <c r="F2" s="4"/>
      <c r="H2" s="4"/>
    </row>
    <row r="3" spans="1:8" ht="15.75">
      <c r="A3" s="6"/>
      <c r="F3" s="4"/>
      <c r="G3" s="17" t="s">
        <v>0</v>
      </c>
      <c r="H3" s="4"/>
    </row>
    <row r="4" spans="1:8" ht="15.75">
      <c r="A4" s="6"/>
      <c r="F4" s="4"/>
      <c r="G4" s="18" t="s">
        <v>1</v>
      </c>
      <c r="H4" s="4"/>
    </row>
    <row r="5" spans="2:8" ht="15.75">
      <c r="B5" s="4"/>
      <c r="C5" s="4"/>
      <c r="D5" s="4"/>
      <c r="E5" s="4"/>
      <c r="F5" s="4"/>
      <c r="G5" s="4"/>
      <c r="H5" s="4"/>
    </row>
    <row r="6" spans="1:8" ht="78" customHeight="1">
      <c r="A6" s="10" t="s">
        <v>4</v>
      </c>
      <c r="B6" s="8" t="s">
        <v>5</v>
      </c>
      <c r="C6" s="9" t="s">
        <v>35</v>
      </c>
      <c r="D6" s="9" t="s">
        <v>31</v>
      </c>
      <c r="E6" s="9" t="s">
        <v>36</v>
      </c>
      <c r="F6" s="9" t="s">
        <v>32</v>
      </c>
      <c r="G6" s="9" t="s">
        <v>12</v>
      </c>
      <c r="H6" s="9" t="s">
        <v>33</v>
      </c>
    </row>
    <row r="7" spans="1:8" s="2" customFormat="1" ht="15" customHeight="1">
      <c r="A7" s="64" t="s">
        <v>38</v>
      </c>
      <c r="B7" s="66" t="s">
        <v>6</v>
      </c>
      <c r="C7" s="62">
        <v>165</v>
      </c>
      <c r="D7" s="11">
        <v>0.236</v>
      </c>
      <c r="E7" s="62">
        <v>165</v>
      </c>
      <c r="F7" s="59" t="s">
        <v>34</v>
      </c>
      <c r="G7" s="62">
        <v>87</v>
      </c>
      <c r="H7" s="12">
        <v>0.23</v>
      </c>
    </row>
    <row r="8" spans="1:8" s="2" customFormat="1" ht="15" customHeight="1">
      <c r="A8" s="65"/>
      <c r="B8" s="67"/>
      <c r="C8" s="63"/>
      <c r="D8" s="15">
        <v>0.76</v>
      </c>
      <c r="E8" s="63"/>
      <c r="F8" s="60" t="s">
        <v>34</v>
      </c>
      <c r="G8" s="63"/>
      <c r="H8" s="16">
        <v>0.77</v>
      </c>
    </row>
    <row r="9" spans="1:8" s="2" customFormat="1" ht="18" customHeight="1">
      <c r="A9" s="64" t="s">
        <v>39</v>
      </c>
      <c r="B9" s="66" t="s">
        <v>7</v>
      </c>
      <c r="C9" s="62">
        <v>307</v>
      </c>
      <c r="D9" s="13">
        <v>0.28</v>
      </c>
      <c r="E9" s="62">
        <v>307</v>
      </c>
      <c r="F9" s="61" t="s">
        <v>34</v>
      </c>
      <c r="G9" s="62">
        <v>41</v>
      </c>
      <c r="H9" s="14">
        <v>0.12</v>
      </c>
    </row>
    <row r="10" spans="1:8" s="2" customFormat="1" ht="15" customHeight="1">
      <c r="A10" s="65"/>
      <c r="B10" s="67"/>
      <c r="C10" s="63"/>
      <c r="D10" s="15">
        <v>0.72</v>
      </c>
      <c r="E10" s="63"/>
      <c r="F10" s="60" t="s">
        <v>34</v>
      </c>
      <c r="G10" s="63"/>
      <c r="H10" s="16">
        <v>0.88</v>
      </c>
    </row>
    <row r="11" spans="1:8" s="2" customFormat="1" ht="15" customHeight="1">
      <c r="A11" s="64" t="s">
        <v>39</v>
      </c>
      <c r="B11" s="66" t="s">
        <v>8</v>
      </c>
      <c r="C11" s="62">
        <v>122</v>
      </c>
      <c r="D11" s="13">
        <v>0.42</v>
      </c>
      <c r="E11" s="62">
        <v>122</v>
      </c>
      <c r="F11" s="61" t="s">
        <v>34</v>
      </c>
      <c r="G11" s="62">
        <v>41</v>
      </c>
      <c r="H11" s="14">
        <v>0.39</v>
      </c>
    </row>
    <row r="12" spans="1:8" s="2" customFormat="1" ht="15" customHeight="1">
      <c r="A12" s="65"/>
      <c r="B12" s="67"/>
      <c r="C12" s="63"/>
      <c r="D12" s="15">
        <v>0.58</v>
      </c>
      <c r="E12" s="63"/>
      <c r="F12" s="60" t="s">
        <v>34</v>
      </c>
      <c r="G12" s="63"/>
      <c r="H12" s="16">
        <v>0.61</v>
      </c>
    </row>
    <row r="13" spans="1:8" s="3" customFormat="1" ht="15.75">
      <c r="A13" s="64">
        <v>2013</v>
      </c>
      <c r="B13" s="66" t="s">
        <v>21</v>
      </c>
      <c r="C13" s="62">
        <v>418</v>
      </c>
      <c r="D13" s="13">
        <v>0.26</v>
      </c>
      <c r="E13" s="62">
        <v>171</v>
      </c>
      <c r="F13" s="13">
        <v>0.2</v>
      </c>
      <c r="G13" s="62">
        <v>50</v>
      </c>
      <c r="H13" s="14">
        <v>0.22</v>
      </c>
    </row>
    <row r="14" spans="1:8" ht="15.75">
      <c r="A14" s="65"/>
      <c r="B14" s="67"/>
      <c r="C14" s="63"/>
      <c r="D14" s="56">
        <v>0.74</v>
      </c>
      <c r="E14" s="63"/>
      <c r="F14" s="56">
        <v>0.8</v>
      </c>
      <c r="G14" s="63"/>
      <c r="H14" s="16">
        <v>0.78</v>
      </c>
    </row>
    <row r="15" spans="1:8" ht="15.75">
      <c r="A15" s="64">
        <v>2013</v>
      </c>
      <c r="B15" s="66" t="s">
        <v>22</v>
      </c>
      <c r="C15" s="62">
        <v>160</v>
      </c>
      <c r="D15" s="13">
        <v>0.36</v>
      </c>
      <c r="E15" s="62">
        <v>98</v>
      </c>
      <c r="F15" s="13">
        <v>0.37</v>
      </c>
      <c r="G15" s="62">
        <v>26</v>
      </c>
      <c r="H15" s="14">
        <v>0.35</v>
      </c>
    </row>
    <row r="16" spans="1:8" ht="15.75">
      <c r="A16" s="65"/>
      <c r="B16" s="67"/>
      <c r="C16" s="63"/>
      <c r="D16" s="56">
        <v>0.64</v>
      </c>
      <c r="E16" s="63"/>
      <c r="F16" s="56">
        <v>0.63</v>
      </c>
      <c r="G16" s="63"/>
      <c r="H16" s="16">
        <v>0.65</v>
      </c>
    </row>
    <row r="17" spans="1:8" ht="15.75">
      <c r="A17" s="64">
        <v>2015</v>
      </c>
      <c r="B17" s="66" t="s">
        <v>28</v>
      </c>
      <c r="C17" s="62">
        <v>892</v>
      </c>
      <c r="D17" s="13">
        <v>0.29</v>
      </c>
      <c r="E17" s="62">
        <v>308</v>
      </c>
      <c r="F17" s="13">
        <v>0.28</v>
      </c>
      <c r="G17" s="62">
        <v>124</v>
      </c>
      <c r="H17" s="14">
        <v>0.22</v>
      </c>
    </row>
    <row r="18" spans="1:8" ht="15.75">
      <c r="A18" s="65"/>
      <c r="B18" s="67"/>
      <c r="C18" s="63"/>
      <c r="D18" s="56">
        <v>0.71</v>
      </c>
      <c r="E18" s="63"/>
      <c r="F18" s="56">
        <v>0.72</v>
      </c>
      <c r="G18" s="63"/>
      <c r="H18" s="16">
        <v>0.78</v>
      </c>
    </row>
    <row r="19" spans="1:8" ht="15.75">
      <c r="A19" s="3"/>
      <c r="B19" s="5"/>
      <c r="C19" s="7">
        <f>SUM(C7:C18)</f>
        <v>2064</v>
      </c>
      <c r="D19" s="58"/>
      <c r="E19" s="7">
        <f>SUM(E7:E18)</f>
        <v>1171</v>
      </c>
      <c r="F19" s="5"/>
      <c r="G19" s="7">
        <f>SUM(G7:G18)</f>
        <v>369</v>
      </c>
      <c r="H19" s="5"/>
    </row>
    <row r="21" ht="15.75">
      <c r="A21" s="55" t="s">
        <v>37</v>
      </c>
    </row>
  </sheetData>
  <sheetProtection/>
  <mergeCells count="30">
    <mergeCell ref="E9:E10"/>
    <mergeCell ref="A15:A16"/>
    <mergeCell ref="B15:B16"/>
    <mergeCell ref="C15:C16"/>
    <mergeCell ref="G15:G16"/>
    <mergeCell ref="A11:A12"/>
    <mergeCell ref="B11:B12"/>
    <mergeCell ref="E11:E12"/>
    <mergeCell ref="E13:E14"/>
    <mergeCell ref="E15:E16"/>
    <mergeCell ref="A13:A14"/>
    <mergeCell ref="C7:C8"/>
    <mergeCell ref="C9:C10"/>
    <mergeCell ref="C13:C14"/>
    <mergeCell ref="G7:G8"/>
    <mergeCell ref="G9:G10"/>
    <mergeCell ref="G13:G14"/>
    <mergeCell ref="C11:C12"/>
    <mergeCell ref="G11:G12"/>
    <mergeCell ref="E7:E8"/>
    <mergeCell ref="E17:E18"/>
    <mergeCell ref="A17:A18"/>
    <mergeCell ref="B17:B18"/>
    <mergeCell ref="C17:C18"/>
    <mergeCell ref="G17:G18"/>
    <mergeCell ref="B7:B8"/>
    <mergeCell ref="B9:B10"/>
    <mergeCell ref="B13:B14"/>
    <mergeCell ref="A7:A8"/>
    <mergeCell ref="A9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tlay</dc:creator>
  <cp:keywords/>
  <dc:description/>
  <cp:lastModifiedBy>Grace Kiser</cp:lastModifiedBy>
  <dcterms:created xsi:type="dcterms:W3CDTF">2012-06-26T15:34:44Z</dcterms:created>
  <dcterms:modified xsi:type="dcterms:W3CDTF">2015-12-15T16:01:22Z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2013-08-20T08:04:27Z</vt:filetime>
  </property>
  <property fmtid="{D5CDD505-2E9C-101B-9397-08002B2CF9AE}" pid="4" name="Objective-Id">
    <vt:lpwstr>A2067380</vt:lpwstr>
  </property>
  <property fmtid="{D5CDD505-2E9C-101B-9397-08002B2CF9AE}" pid="5" name="Objective-IsApproved">
    <vt:bool>false</vt:bool>
  </property>
  <property fmtid="{D5CDD505-2E9C-101B-9397-08002B2CF9AE}" pid="6" name="Objective-IsPublished">
    <vt:bool>false</vt:bool>
  </property>
  <property fmtid="{D5CDD505-2E9C-101B-9397-08002B2CF9AE}" pid="7" name="Objective-DatePublished">
    <vt:lpwstr/>
  </property>
  <property fmtid="{D5CDD505-2E9C-101B-9397-08002B2CF9AE}" pid="8" name="Objective-ModificationStamp">
    <vt:filetime>2013-08-20T13:35:40Z</vt:filetime>
  </property>
  <property fmtid="{D5CDD505-2E9C-101B-9397-08002B2CF9AE}" pid="9" name="Objective-Owner">
    <vt:lpwstr>TLay</vt:lpwstr>
  </property>
  <property fmtid="{D5CDD505-2E9C-101B-9397-08002B2CF9AE}" pid="10" name="Objective-Path">
    <vt:lpwstr>Excel files:</vt:lpwstr>
  </property>
  <property fmtid="{D5CDD505-2E9C-101B-9397-08002B2CF9AE}" pid="11" name="Objective-Parent">
    <vt:lpwstr>Excel files</vt:lpwstr>
  </property>
  <property fmtid="{D5CDD505-2E9C-101B-9397-08002B2CF9AE}" pid="12" name="Objective-State">
    <vt:lpwstr>Being Drafted</vt:lpwstr>
  </property>
  <property fmtid="{D5CDD505-2E9C-101B-9397-08002B2CF9AE}" pid="13" name="Objective-Title">
    <vt:lpwstr>Grants 2012_13</vt:lpwstr>
  </property>
  <property fmtid="{D5CDD505-2E9C-101B-9397-08002B2CF9AE}" pid="14" name="Objective-Version">
    <vt:lpwstr>0.6</vt:lpwstr>
  </property>
  <property fmtid="{D5CDD505-2E9C-101B-9397-08002B2CF9AE}" pid="15" name="Objective-VersionComment">
    <vt:lpwstr/>
  </property>
  <property fmtid="{D5CDD505-2E9C-101B-9397-08002B2CF9AE}" pid="16" name="Objective-VersionNumber">
    <vt:r8>6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groups: Groups; </vt:lpwstr>
  </property>
  <property fmtid="{D5CDD505-2E9C-101B-9397-08002B2CF9AE}" pid="20" name="Objective-created by (external) [system]">
    <vt:lpwstr/>
  </property>
  <property fmtid="{D5CDD505-2E9C-101B-9397-08002B2CF9AE}" pid="21" name="Objective-date of issue [system]">
    <vt:lpwstr/>
  </property>
</Properties>
</file>